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'Лист1'!$A$1:$E$73</definedName>
  </definedNames>
  <calcPr fullCalcOnLoad="1"/>
</workbook>
</file>

<file path=xl/sharedStrings.xml><?xml version="1.0" encoding="utf-8"?>
<sst xmlns="http://schemas.openxmlformats.org/spreadsheetml/2006/main" count="124" uniqueCount="124">
  <si>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</si>
  <si>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</si>
  <si>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</si>
  <si>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</si>
  <si>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</si>
  <si>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</si>
  <si>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</si>
  <si>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</si>
  <si>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</si>
  <si>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</si>
  <si>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</si>
  <si>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</si>
  <si>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</si>
  <si>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</si>
  <si>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</si>
  <si>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</si>
  <si>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</si>
  <si>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</si>
  <si>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</si>
  <si>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</si>
  <si>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</si>
  <si>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</si>
  <si>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</si>
  <si>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</si>
  <si>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</si>
  <si>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</si>
  <si>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</si>
  <si>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</si>
  <si>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</si>
  <si>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</si>
  <si>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</si>
  <si>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</si>
  <si>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</si>
  <si>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</si>
  <si>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</si>
  <si>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</si>
  <si>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</si>
  <si>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</si>
  <si>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</si>
  <si>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</si>
  <si>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</si>
  <si>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</si>
  <si>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</si>
  <si>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</si>
  <si>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</si>
  <si>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</si>
  <si>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</si>
  <si>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</si>
  <si>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</si>
  <si>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</si>
  <si>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</si>
  <si>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</si>
  <si>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</si>
  <si>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</si>
  <si>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</si>
  <si>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</si>
  <si>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</si>
  <si>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</si>
  <si>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</si>
  <si>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</si>
  <si>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</si>
  <si>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</si>
  <si>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</si>
  <si>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</si>
  <si>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</si>
  <si>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</si>
  <si>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</si>
  <si>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</si>
  <si>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</si>
  <si>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</si>
  <si>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</si>
  <si>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</si>
  <si>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</si>
  <si>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</si>
  <si>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</si>
  <si>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</si>
  <si>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</si>
  <si>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</si>
  <si>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</si>
  <si>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</si>
  <si>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</si>
  <si>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</si>
  <si>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</si>
  <si>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</si>
  <si>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</si>
  <si>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</si>
  <si>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</si>
  <si>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</si>
  <si>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</si>
  <si>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</si>
  <si>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</si>
  <si>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</si>
  <si>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</si>
  <si>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</si>
  <si>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</si>
  <si>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</si>
  <si>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</si>
  <si>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Сумма                     на 2023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</si>
  <si>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</si>
  <si>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</si>
  <si>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</si>
  <si>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</si>
  <si>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</si>
  <si>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</si>
  <si>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</si>
  <si>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</si>
  <si>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</si>
  <si>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</si>
  <si>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</si>
  <si>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</si>
  <si>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</si>
  <si>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</si>
  <si>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</si>
  <si>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</si>
  <si>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</si>
  <si>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</si>
  <si>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</si>
  <si>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№  ______от  _______</t>
  </si>
  <si>
    <t xml:space="preserve"> доходов районного бюджета на 2023-2025 годы</t>
  </si>
  <si>
    <t>Сумма                     на 2024 год</t>
  </si>
  <si>
    <t>Сумма            на 2025 год</t>
  </si>
  <si>
    <t xml:space="preserve">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</si>
  <si>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</si>
  <si>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Приложение 4 к Решению Думы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</si>
</sst>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</numFmts>
  <fonts count="5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3" fontId="48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justify" vertical="top" wrapText="1"/>
    </xf>
    <xf numFmtId="4" fontId="49" fillId="33" borderId="10" xfId="0" applyNumberFormat="1" applyFont="1" applyFill="1" applyBorder="1" applyAlignment="1">
      <alignment horizontal="right" wrapText="1"/>
    </xf>
    <xf numFmtId="0" fontId="48" fillId="0" borderId="10" xfId="0" applyFont="1" applyFill="1" applyBorder="1" applyAlignment="1">
      <alignment horizontal="justify" vertical="top" wrapText="1"/>
    </xf>
    <xf numFmtId="4" fontId="48" fillId="33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center" vertical="top"/>
    </xf>
    <xf numFmtId="0" fontId="48" fillId="0" borderId="10" xfId="0" applyNumberFormat="1" applyFont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7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11.75390625" style="1" bestFit="1" customWidth="1"/>
    <col min="7" max="16384" width="9.125" style="1" customWidth="1"/>
  </cols>
  <sheetData>
    <row r="1" spans="2:5" ht="16.5">
      <c r="B1" s="65" t="s">
        <v>123</v>
      </c>
      <c r="C1" s="65"/>
      <c r="D1" s="65"/>
      <c r="E1" s="65"/>
    </row>
    <row r="2" spans="2:5" ht="16.5">
      <c r="B2" s="65" t="s">
        <v>23</v>
      </c>
      <c r="C2" s="65"/>
      <c r="D2" s="65"/>
      <c r="E2" s="65"/>
    </row>
    <row r="3" spans="2:5" ht="16.5">
      <c r="B3" s="65" t="s">
        <v>117</v>
      </c>
      <c r="C3" s="65"/>
      <c r="D3" s="65"/>
      <c r="E3" s="65"/>
    </row>
    <row r="4" spans="1:5" ht="18.75" customHeight="1">
      <c r="A4" s="66" t="s">
        <v>22</v>
      </c>
      <c r="B4" s="66"/>
      <c r="C4" s="66"/>
      <c r="D4" s="66"/>
      <c r="E4" s="66"/>
    </row>
    <row r="5" spans="1:5" ht="22.5" customHeight="1">
      <c r="A5" s="66" t="s">
        <v>118</v>
      </c>
      <c r="B5" s="66"/>
      <c r="C5" s="66"/>
      <c r="D5" s="66"/>
      <c r="E5" s="66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32</v>
      </c>
    </row>
    <row r="9" spans="1:7" ht="75" customHeight="1">
      <c r="A9" s="41" t="s">
        <v>1</v>
      </c>
      <c r="B9" s="41" t="s">
        <v>2</v>
      </c>
      <c r="C9" s="42" t="s">
        <v>97</v>
      </c>
      <c r="D9" s="42" t="s">
        <v>119</v>
      </c>
      <c r="E9" s="42" t="s">
        <v>120</v>
      </c>
      <c r="G9" s="2"/>
    </row>
    <row r="10" spans="1:7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  <c r="G10" s="2"/>
    </row>
    <row r="11" spans="1:6" ht="37.5">
      <c r="A11" s="48" t="s">
        <v>3</v>
      </c>
      <c r="B11" s="49" t="s">
        <v>21</v>
      </c>
      <c r="C11" s="50">
        <f>C12+C14+C16+C20+C22+C27+C29+C31+C34+C35</f>
        <v>485702</v>
      </c>
      <c r="D11" s="50">
        <f>D12+D14+D16+D20+D22+D27+D29+D31+D34+D35</f>
        <v>496373</v>
      </c>
      <c r="E11" s="50">
        <f>E12+E14+E16+E20+E22+E27+E29+E31+E34+E35</f>
        <v>486821</v>
      </c>
      <c r="F11" s="2"/>
    </row>
    <row r="12" spans="1:6" ht="18.75">
      <c r="A12" s="48" t="s">
        <v>4</v>
      </c>
      <c r="B12" s="51" t="s">
        <v>5</v>
      </c>
      <c r="C12" s="52">
        <f>SUM(C13)</f>
        <v>408228</v>
      </c>
      <c r="D12" s="52">
        <f>SUM(D13)</f>
        <v>417262</v>
      </c>
      <c r="E12" s="52">
        <f>SUM(E13)</f>
        <v>405975</v>
      </c>
      <c r="F12" s="2"/>
    </row>
    <row r="13" spans="1:6" ht="18.75">
      <c r="A13" s="48" t="s">
        <v>6</v>
      </c>
      <c r="B13" s="51" t="s">
        <v>7</v>
      </c>
      <c r="C13" s="52">
        <v>408228</v>
      </c>
      <c r="D13" s="52">
        <v>417262</v>
      </c>
      <c r="E13" s="52">
        <v>405975</v>
      </c>
      <c r="F13" s="2"/>
    </row>
    <row r="14" spans="1:6" ht="55.5" customHeight="1">
      <c r="A14" s="48" t="s">
        <v>48</v>
      </c>
      <c r="B14" s="51" t="s">
        <v>49</v>
      </c>
      <c r="C14" s="52">
        <f>C15</f>
        <v>19600</v>
      </c>
      <c r="D14" s="52">
        <f>D15</f>
        <v>21300</v>
      </c>
      <c r="E14" s="52">
        <f>E15</f>
        <v>23000</v>
      </c>
      <c r="F14" s="2"/>
    </row>
    <row r="15" spans="1:6" ht="56.25">
      <c r="A15" s="48" t="s">
        <v>50</v>
      </c>
      <c r="B15" s="51" t="s">
        <v>51</v>
      </c>
      <c r="C15" s="52">
        <v>19600</v>
      </c>
      <c r="D15" s="52">
        <v>21300</v>
      </c>
      <c r="E15" s="52">
        <v>23000</v>
      </c>
      <c r="F15" s="2"/>
    </row>
    <row r="16" spans="1:6" ht="18.75">
      <c r="A16" s="48" t="s">
        <v>8</v>
      </c>
      <c r="B16" s="51" t="s">
        <v>9</v>
      </c>
      <c r="C16" s="52">
        <f>SUM(C17:C19)</f>
        <v>9585</v>
      </c>
      <c r="D16" s="52">
        <f>SUM(D17:D19)</f>
        <v>9846</v>
      </c>
      <c r="E16" s="52">
        <f>SUM(E17:E19)</f>
        <v>10115</v>
      </c>
      <c r="F16" s="2"/>
    </row>
    <row r="17" spans="1:6" ht="37.5">
      <c r="A17" s="48" t="s">
        <v>89</v>
      </c>
      <c r="B17" s="51" t="s">
        <v>90</v>
      </c>
      <c r="C17" s="52">
        <v>1496</v>
      </c>
      <c r="D17" s="52">
        <v>1538</v>
      </c>
      <c r="E17" s="52">
        <v>1581</v>
      </c>
      <c r="F17" s="2"/>
    </row>
    <row r="18" spans="1:6" ht="18.75">
      <c r="A18" s="48" t="s">
        <v>34</v>
      </c>
      <c r="B18" s="51" t="s">
        <v>10</v>
      </c>
      <c r="C18" s="52">
        <v>1189</v>
      </c>
      <c r="D18" s="52">
        <v>1215</v>
      </c>
      <c r="E18" s="52">
        <v>1242</v>
      </c>
      <c r="F18" s="2"/>
    </row>
    <row r="19" spans="1:6" ht="75">
      <c r="A19" s="48" t="s">
        <v>60</v>
      </c>
      <c r="B19" s="53" t="s">
        <v>47</v>
      </c>
      <c r="C19" s="52">
        <v>6900</v>
      </c>
      <c r="D19" s="52">
        <v>7093</v>
      </c>
      <c r="E19" s="52">
        <v>7292</v>
      </c>
      <c r="F19" s="2"/>
    </row>
    <row r="20" spans="1:6" ht="18.75">
      <c r="A20" s="48" t="s">
        <v>11</v>
      </c>
      <c r="B20" s="51" t="s">
        <v>30</v>
      </c>
      <c r="C20" s="52">
        <f>C21</f>
        <v>3950</v>
      </c>
      <c r="D20" s="52">
        <f>D21</f>
        <v>3950</v>
      </c>
      <c r="E20" s="52">
        <f>E21</f>
        <v>3950</v>
      </c>
      <c r="F20" s="2"/>
    </row>
    <row r="21" spans="1:6" ht="76.5" customHeight="1">
      <c r="A21" s="48" t="s">
        <v>59</v>
      </c>
      <c r="B21" s="54" t="s">
        <v>35</v>
      </c>
      <c r="C21" s="52">
        <v>3950</v>
      </c>
      <c r="D21" s="52">
        <v>3950</v>
      </c>
      <c r="E21" s="52">
        <v>3950</v>
      </c>
      <c r="F21" s="2"/>
    </row>
    <row r="22" spans="1:6" ht="75">
      <c r="A22" s="48" t="s">
        <v>12</v>
      </c>
      <c r="B22" s="54" t="s">
        <v>13</v>
      </c>
      <c r="C22" s="52">
        <f>SUM(C23:C26)</f>
        <v>40526</v>
      </c>
      <c r="D22" s="52">
        <f>SUM(D23:D26)</f>
        <v>40198</v>
      </c>
      <c r="E22" s="52">
        <f>SUM(E23:E26)</f>
        <v>39962</v>
      </c>
      <c r="F22" s="2"/>
    </row>
    <row r="23" spans="1:6" ht="152.25" customHeight="1">
      <c r="A23" s="55" t="s">
        <v>61</v>
      </c>
      <c r="B23" s="56" t="s">
        <v>65</v>
      </c>
      <c r="C23" s="52">
        <v>28185</v>
      </c>
      <c r="D23" s="52">
        <v>28185</v>
      </c>
      <c r="E23" s="52">
        <v>28185</v>
      </c>
      <c r="F23" s="2"/>
    </row>
    <row r="24" spans="1:6" ht="96.75" customHeight="1">
      <c r="A24" s="55" t="s">
        <v>66</v>
      </c>
      <c r="B24" s="54" t="s">
        <v>67</v>
      </c>
      <c r="C24" s="52">
        <v>9537</v>
      </c>
      <c r="D24" s="52">
        <v>9537</v>
      </c>
      <c r="E24" s="52">
        <v>9537</v>
      </c>
      <c r="F24" s="2"/>
    </row>
    <row r="25" spans="1:6" ht="112.5">
      <c r="A25" s="48" t="s">
        <v>24</v>
      </c>
      <c r="B25" s="54" t="s">
        <v>33</v>
      </c>
      <c r="C25" s="52">
        <v>1754</v>
      </c>
      <c r="D25" s="52">
        <v>1476</v>
      </c>
      <c r="E25" s="52">
        <v>1290</v>
      </c>
      <c r="F25" s="2"/>
    </row>
    <row r="26" spans="1:6" ht="131.25">
      <c r="A26" s="48" t="s">
        <v>70</v>
      </c>
      <c r="B26" s="57" t="s">
        <v>69</v>
      </c>
      <c r="C26" s="52">
        <v>1050</v>
      </c>
      <c r="D26" s="52">
        <v>1000</v>
      </c>
      <c r="E26" s="52">
        <v>950</v>
      </c>
      <c r="F26" s="2"/>
    </row>
    <row r="27" spans="1:6" ht="37.5">
      <c r="A27" s="48" t="s">
        <v>14</v>
      </c>
      <c r="B27" s="51" t="s">
        <v>15</v>
      </c>
      <c r="C27" s="52">
        <f>SUM(C28)</f>
        <v>1630</v>
      </c>
      <c r="D27" s="52">
        <f>SUM(D28)</f>
        <v>1630</v>
      </c>
      <c r="E27" s="52">
        <f>SUM(E28)</f>
        <v>1630</v>
      </c>
      <c r="F27" s="2"/>
    </row>
    <row r="28" spans="1:6" ht="37.5">
      <c r="A28" s="48" t="s">
        <v>16</v>
      </c>
      <c r="B28" s="51" t="s">
        <v>17</v>
      </c>
      <c r="C28" s="52">
        <v>1630</v>
      </c>
      <c r="D28" s="52">
        <v>1630</v>
      </c>
      <c r="E28" s="52">
        <v>1630</v>
      </c>
      <c r="F28" s="2"/>
    </row>
    <row r="29" spans="1:6" ht="56.25">
      <c r="A29" s="58" t="s">
        <v>31</v>
      </c>
      <c r="B29" s="54" t="s">
        <v>36</v>
      </c>
      <c r="C29" s="52">
        <f>SUM(C30)</f>
        <v>113</v>
      </c>
      <c r="D29" s="52">
        <f>SUM(D30)</f>
        <v>117</v>
      </c>
      <c r="E29" s="52">
        <f>SUM(E30)</f>
        <v>119</v>
      </c>
      <c r="F29" s="2"/>
    </row>
    <row r="30" spans="1:6" ht="37.5">
      <c r="A30" s="55" t="s">
        <v>37</v>
      </c>
      <c r="B30" s="54" t="s">
        <v>38</v>
      </c>
      <c r="C30" s="52">
        <v>113</v>
      </c>
      <c r="D30" s="52">
        <v>117</v>
      </c>
      <c r="E30" s="52">
        <v>119</v>
      </c>
      <c r="F30" s="2"/>
    </row>
    <row r="31" spans="1:6" ht="36.75" customHeight="1">
      <c r="A31" s="48" t="s">
        <v>18</v>
      </c>
      <c r="B31" s="51" t="s">
        <v>25</v>
      </c>
      <c r="C31" s="52">
        <f>SUM(C32:C33)</f>
        <v>550</v>
      </c>
      <c r="D31" s="52">
        <f>SUM(D32:D33)</f>
        <v>550</v>
      </c>
      <c r="E31" s="52">
        <f>SUM(E32:E33)</f>
        <v>550</v>
      </c>
      <c r="F31" s="2"/>
    </row>
    <row r="32" spans="1:6" ht="151.5" customHeight="1">
      <c r="A32" s="59" t="s">
        <v>99</v>
      </c>
      <c r="B32" s="60" t="s">
        <v>98</v>
      </c>
      <c r="C32" s="52">
        <v>0</v>
      </c>
      <c r="D32" s="52">
        <v>0</v>
      </c>
      <c r="E32" s="52">
        <v>0</v>
      </c>
      <c r="F32" s="2"/>
    </row>
    <row r="33" spans="1:6" ht="93.75">
      <c r="A33" s="55" t="s">
        <v>87</v>
      </c>
      <c r="B33" s="60" t="s">
        <v>62</v>
      </c>
      <c r="C33" s="52">
        <v>550</v>
      </c>
      <c r="D33" s="52">
        <v>550</v>
      </c>
      <c r="E33" s="52">
        <v>550</v>
      </c>
      <c r="F33" s="2"/>
    </row>
    <row r="34" spans="1:6" ht="37.5">
      <c r="A34" s="48" t="s">
        <v>19</v>
      </c>
      <c r="B34" s="51" t="s">
        <v>20</v>
      </c>
      <c r="C34" s="52">
        <v>1400</v>
      </c>
      <c r="D34" s="52">
        <v>1400</v>
      </c>
      <c r="E34" s="52">
        <v>1400</v>
      </c>
      <c r="F34" s="2"/>
    </row>
    <row r="35" spans="1:6" ht="18.75">
      <c r="A35" s="61" t="s">
        <v>26</v>
      </c>
      <c r="B35" s="51" t="s">
        <v>27</v>
      </c>
      <c r="C35" s="52">
        <f>SUM(C36)</f>
        <v>120</v>
      </c>
      <c r="D35" s="52">
        <f>SUM(D36)</f>
        <v>120</v>
      </c>
      <c r="E35" s="52">
        <f>SUM(E36)</f>
        <v>120</v>
      </c>
      <c r="F35" s="2"/>
    </row>
    <row r="36" spans="1:6" ht="37.5">
      <c r="A36" s="61" t="s">
        <v>28</v>
      </c>
      <c r="B36" s="51" t="s">
        <v>29</v>
      </c>
      <c r="C36" s="52">
        <v>120</v>
      </c>
      <c r="D36" s="52">
        <v>120</v>
      </c>
      <c r="E36" s="52">
        <v>120</v>
      </c>
      <c r="F36" s="2"/>
    </row>
    <row r="37" spans="1:7" ht="18.75">
      <c r="A37" s="6" t="s">
        <v>39</v>
      </c>
      <c r="B37" s="15" t="s">
        <v>40</v>
      </c>
      <c r="C37" s="16">
        <f>C38</f>
        <v>673219.5683499998</v>
      </c>
      <c r="D37" s="38">
        <f>D38</f>
        <v>684088.8532300001</v>
      </c>
      <c r="E37" s="38">
        <f>E38</f>
        <v>711392.9706600002</v>
      </c>
      <c r="F37" s="46"/>
      <c r="G37" s="2"/>
    </row>
    <row r="38" spans="1:7" ht="56.25">
      <c r="A38" s="6" t="s">
        <v>41</v>
      </c>
      <c r="B38" s="17" t="s">
        <v>42</v>
      </c>
      <c r="C38" s="18">
        <f>C39+C42+C48+C70</f>
        <v>673219.5683499998</v>
      </c>
      <c r="D38" s="39">
        <f>D39+D42+D48+D70</f>
        <v>684088.8532300001</v>
      </c>
      <c r="E38" s="39">
        <f>E39+E42+E48+E70</f>
        <v>711392.9706600002</v>
      </c>
      <c r="G38" s="2"/>
    </row>
    <row r="39" spans="1:7" ht="37.5">
      <c r="A39" s="6" t="s">
        <v>73</v>
      </c>
      <c r="B39" s="17" t="s">
        <v>106</v>
      </c>
      <c r="C39" s="18">
        <f>C40+C41</f>
        <v>0</v>
      </c>
      <c r="D39" s="18">
        <f>D40+D41</f>
        <v>0</v>
      </c>
      <c r="E39" s="18">
        <f>E40+E41</f>
        <v>0</v>
      </c>
      <c r="G39" s="2"/>
    </row>
    <row r="40" spans="1:7" ht="55.5" customHeight="1">
      <c r="A40" s="11" t="s">
        <v>74</v>
      </c>
      <c r="B40" s="19" t="s">
        <v>107</v>
      </c>
      <c r="C40" s="20">
        <v>0</v>
      </c>
      <c r="D40" s="20">
        <v>0</v>
      </c>
      <c r="E40" s="20">
        <v>0</v>
      </c>
      <c r="G40" s="2"/>
    </row>
    <row r="41" spans="1:7" ht="58.5" customHeight="1">
      <c r="A41" s="11" t="s">
        <v>75</v>
      </c>
      <c r="B41" s="19" t="s">
        <v>64</v>
      </c>
      <c r="C41" s="20">
        <v>0</v>
      </c>
      <c r="D41" s="20">
        <v>0</v>
      </c>
      <c r="E41" s="20">
        <v>0</v>
      </c>
      <c r="G41" s="2"/>
    </row>
    <row r="42" spans="1:7" ht="56.25">
      <c r="A42" s="6" t="s">
        <v>76</v>
      </c>
      <c r="B42" s="17" t="s">
        <v>108</v>
      </c>
      <c r="C42" s="20">
        <f>C43+C45+C46+C47+C44</f>
        <v>24386.156629999998</v>
      </c>
      <c r="D42" s="20">
        <f>D43+D45+D46+D47+D44</f>
        <v>7049.01249</v>
      </c>
      <c r="E42" s="20">
        <f>E43+E45+E46+E47+E44</f>
        <v>1519.12748</v>
      </c>
      <c r="G42" s="2"/>
    </row>
    <row r="43" spans="1:7" s="13" customFormat="1" ht="135" customHeight="1">
      <c r="A43" s="6" t="s">
        <v>114</v>
      </c>
      <c r="B43" s="17" t="s">
        <v>115</v>
      </c>
      <c r="C43" s="18">
        <v>0</v>
      </c>
      <c r="D43" s="18">
        <v>1622.86223</v>
      </c>
      <c r="E43" s="18">
        <v>0</v>
      </c>
      <c r="G43" s="47"/>
    </row>
    <row r="44" spans="1:7" s="13" customFormat="1" ht="103.5" customHeight="1">
      <c r="A44" s="6" t="s">
        <v>121</v>
      </c>
      <c r="B44" s="17" t="s">
        <v>122</v>
      </c>
      <c r="C44" s="18">
        <v>0</v>
      </c>
      <c r="D44" s="18">
        <v>1800.97916</v>
      </c>
      <c r="E44" s="18">
        <v>0</v>
      </c>
      <c r="G44" s="47"/>
    </row>
    <row r="45" spans="1:7" s="13" customFormat="1" ht="55.5" customHeight="1">
      <c r="A45" s="6" t="s">
        <v>77</v>
      </c>
      <c r="B45" s="17" t="s">
        <v>63</v>
      </c>
      <c r="C45" s="18">
        <v>1293.2294</v>
      </c>
      <c r="D45" s="18">
        <v>1418.90419</v>
      </c>
      <c r="E45" s="18">
        <v>1351.12248</v>
      </c>
      <c r="G45" s="47"/>
    </row>
    <row r="46" spans="1:7" s="13" customFormat="1" ht="41.25" customHeight="1">
      <c r="A46" s="6" t="s">
        <v>91</v>
      </c>
      <c r="B46" s="17" t="s">
        <v>92</v>
      </c>
      <c r="C46" s="31">
        <v>4803.13502</v>
      </c>
      <c r="D46" s="31">
        <v>2038.26191</v>
      </c>
      <c r="E46" s="31">
        <v>0</v>
      </c>
      <c r="G46" s="47"/>
    </row>
    <row r="47" spans="1:7" s="13" customFormat="1" ht="37.5">
      <c r="A47" s="6" t="s">
        <v>78</v>
      </c>
      <c r="B47" s="17" t="s">
        <v>109</v>
      </c>
      <c r="C47" s="18">
        <v>18289.79221</v>
      </c>
      <c r="D47" s="18">
        <v>168.005</v>
      </c>
      <c r="E47" s="18">
        <v>168.005</v>
      </c>
      <c r="G47" s="47"/>
    </row>
    <row r="48" spans="1:7" s="13" customFormat="1" ht="38.25" customHeight="1">
      <c r="A48" s="11" t="s">
        <v>79</v>
      </c>
      <c r="B48" s="17" t="s">
        <v>110</v>
      </c>
      <c r="C48" s="39">
        <f>C49+C63+C65+C64+C66+C67+C68+C69</f>
        <v>621625.4117199999</v>
      </c>
      <c r="D48" s="39">
        <f>D49+D63+D65+D64+D66+D67+D68+D69</f>
        <v>649895.8407400001</v>
      </c>
      <c r="E48" s="39">
        <f>E49+E63+E65+E64+E66+E67+E68+E69</f>
        <v>682729.8431800002</v>
      </c>
      <c r="G48" s="47"/>
    </row>
    <row r="49" spans="1:7" ht="81" customHeight="1">
      <c r="A49" s="11" t="s">
        <v>80</v>
      </c>
      <c r="B49" s="17" t="s">
        <v>111</v>
      </c>
      <c r="C49" s="39">
        <f>SUM(C50:C62)</f>
        <v>567149.50672</v>
      </c>
      <c r="D49" s="39">
        <f>SUM(D50:D62)</f>
        <v>595072.4727400001</v>
      </c>
      <c r="E49" s="39">
        <f>SUM(E50:E62)</f>
        <v>627569.5241800002</v>
      </c>
      <c r="G49" s="2"/>
    </row>
    <row r="50" spans="1:7" ht="112.5">
      <c r="A50" s="62"/>
      <c r="B50" s="22" t="s">
        <v>43</v>
      </c>
      <c r="C50" s="45">
        <v>363624.064</v>
      </c>
      <c r="D50" s="45">
        <v>389129.835</v>
      </c>
      <c r="E50" s="45">
        <v>413579.003</v>
      </c>
      <c r="G50" s="2"/>
    </row>
    <row r="51" spans="1:7" ht="112.5" customHeight="1">
      <c r="A51" s="63"/>
      <c r="B51" s="22" t="s">
        <v>53</v>
      </c>
      <c r="C51" s="45">
        <v>107256.494</v>
      </c>
      <c r="D51" s="45">
        <v>114528.844</v>
      </c>
      <c r="E51" s="45">
        <v>121404.853</v>
      </c>
      <c r="G51" s="2"/>
    </row>
    <row r="52" spans="1:7" ht="136.5" customHeight="1">
      <c r="A52" s="63"/>
      <c r="B52" s="22" t="s">
        <v>72</v>
      </c>
      <c r="C52" s="23">
        <v>3455</v>
      </c>
      <c r="D52" s="23">
        <v>3500</v>
      </c>
      <c r="E52" s="23">
        <v>3500</v>
      </c>
      <c r="G52" s="2"/>
    </row>
    <row r="53" spans="1:7" ht="76.5" customHeight="1">
      <c r="A53" s="63"/>
      <c r="B53" s="24" t="s">
        <v>44</v>
      </c>
      <c r="C53" s="18">
        <v>21371.366</v>
      </c>
      <c r="D53" s="18">
        <v>21371.366</v>
      </c>
      <c r="E53" s="18">
        <v>21371.366</v>
      </c>
      <c r="G53" s="2"/>
    </row>
    <row r="54" spans="1:7" ht="56.25">
      <c r="A54" s="63"/>
      <c r="B54" s="22" t="s">
        <v>52</v>
      </c>
      <c r="C54" s="45">
        <v>3861.45675</v>
      </c>
      <c r="D54" s="45">
        <v>1444.667</v>
      </c>
      <c r="E54" s="45">
        <v>1444.667</v>
      </c>
      <c r="G54" s="2"/>
    </row>
    <row r="55" spans="1:7" ht="95.25" customHeight="1">
      <c r="A55" s="63"/>
      <c r="B55" s="22" t="s">
        <v>45</v>
      </c>
      <c r="C55" s="18">
        <v>864.533</v>
      </c>
      <c r="D55" s="18">
        <v>905.39</v>
      </c>
      <c r="E55" s="18">
        <v>939.006</v>
      </c>
      <c r="G55" s="2"/>
    </row>
    <row r="56" spans="1:7" ht="121.5" customHeight="1">
      <c r="A56" s="63"/>
      <c r="B56" s="25" t="s">
        <v>55</v>
      </c>
      <c r="C56" s="18">
        <v>1.1777</v>
      </c>
      <c r="D56" s="18">
        <v>1.23788</v>
      </c>
      <c r="E56" s="18">
        <v>1.2874</v>
      </c>
      <c r="G56" s="2"/>
    </row>
    <row r="57" spans="1:7" ht="131.25">
      <c r="A57" s="63"/>
      <c r="B57" s="24" t="s">
        <v>56</v>
      </c>
      <c r="C57" s="18">
        <v>1479.17443</v>
      </c>
      <c r="D57" s="18">
        <v>426.00537</v>
      </c>
      <c r="E57" s="18">
        <v>426.00537</v>
      </c>
      <c r="G57" s="2"/>
    </row>
    <row r="58" spans="1:7" ht="75">
      <c r="A58" s="63"/>
      <c r="B58" s="24" t="s">
        <v>101</v>
      </c>
      <c r="C58" s="18">
        <v>9915.675</v>
      </c>
      <c r="D58" s="18">
        <v>9915.675</v>
      </c>
      <c r="E58" s="18">
        <v>9915.675</v>
      </c>
      <c r="G58" s="2"/>
    </row>
    <row r="59" spans="1:7" ht="93" customHeight="1">
      <c r="A59" s="63"/>
      <c r="B59" s="22" t="s">
        <v>86</v>
      </c>
      <c r="C59" s="18">
        <v>18509.80679</v>
      </c>
      <c r="D59" s="18">
        <v>18509.80679</v>
      </c>
      <c r="E59" s="18">
        <v>18509.80679</v>
      </c>
      <c r="G59" s="2"/>
    </row>
    <row r="60" spans="1:7" ht="188.25" customHeight="1">
      <c r="A60" s="63"/>
      <c r="B60" s="22" t="s">
        <v>71</v>
      </c>
      <c r="C60" s="18">
        <v>3.38708</v>
      </c>
      <c r="D60" s="18">
        <v>3.38708</v>
      </c>
      <c r="E60" s="18">
        <v>3.38708</v>
      </c>
      <c r="G60" s="2"/>
    </row>
    <row r="61" spans="1:7" ht="61.5" customHeight="1">
      <c r="A61" s="63"/>
      <c r="B61" s="22" t="s">
        <v>88</v>
      </c>
      <c r="C61" s="18">
        <v>3043.375</v>
      </c>
      <c r="D61" s="18">
        <v>3186.812</v>
      </c>
      <c r="E61" s="18">
        <v>3304.829</v>
      </c>
      <c r="G61" s="2"/>
    </row>
    <row r="62" spans="1:7" ht="61.5" customHeight="1">
      <c r="A62" s="64"/>
      <c r="B62" s="22" t="s">
        <v>95</v>
      </c>
      <c r="C62" s="18">
        <v>33763.99697</v>
      </c>
      <c r="D62" s="18">
        <v>32149.44662</v>
      </c>
      <c r="E62" s="18">
        <v>33169.63854</v>
      </c>
      <c r="G62" s="2"/>
    </row>
    <row r="63" spans="1:7" ht="141" customHeight="1">
      <c r="A63" s="11" t="s">
        <v>81</v>
      </c>
      <c r="B63" s="25" t="s">
        <v>58</v>
      </c>
      <c r="C63" s="21">
        <v>5748.132</v>
      </c>
      <c r="D63" s="21">
        <v>5978.208</v>
      </c>
      <c r="E63" s="21">
        <v>6215.828</v>
      </c>
      <c r="G63" s="2"/>
    </row>
    <row r="64" spans="1:7" ht="119.25" customHeight="1">
      <c r="A64" s="11" t="s">
        <v>104</v>
      </c>
      <c r="B64" s="25" t="s">
        <v>105</v>
      </c>
      <c r="C64" s="18">
        <v>21307.95</v>
      </c>
      <c r="D64" s="18">
        <v>21307.95</v>
      </c>
      <c r="E64" s="18">
        <v>21307.95</v>
      </c>
      <c r="G64" s="2"/>
    </row>
    <row r="65" spans="1:7" s="13" customFormat="1" ht="96" customHeight="1">
      <c r="A65" s="11" t="s">
        <v>82</v>
      </c>
      <c r="B65" s="26" t="s">
        <v>57</v>
      </c>
      <c r="C65" s="18">
        <v>16.286</v>
      </c>
      <c r="D65" s="18">
        <v>14.476</v>
      </c>
      <c r="E65" s="18">
        <v>14.476</v>
      </c>
      <c r="G65" s="47"/>
    </row>
    <row r="66" spans="1:7" s="13" customFormat="1" ht="117" customHeight="1">
      <c r="A66" s="11" t="s">
        <v>93</v>
      </c>
      <c r="B66" s="26" t="s">
        <v>94</v>
      </c>
      <c r="C66" s="27">
        <v>22734.185</v>
      </c>
      <c r="D66" s="27">
        <v>22734.185</v>
      </c>
      <c r="E66" s="27">
        <v>22734.185</v>
      </c>
      <c r="G66" s="47"/>
    </row>
    <row r="67" spans="1:7" s="13" customFormat="1" ht="57.75" customHeight="1">
      <c r="A67" s="11" t="s">
        <v>83</v>
      </c>
      <c r="B67" s="17" t="s">
        <v>112</v>
      </c>
      <c r="C67" s="18">
        <v>1863.277</v>
      </c>
      <c r="D67" s="18">
        <v>1863.277</v>
      </c>
      <c r="E67" s="18">
        <v>1863.277</v>
      </c>
      <c r="G67" s="47"/>
    </row>
    <row r="68" spans="1:7" s="13" customFormat="1" ht="63" customHeight="1">
      <c r="A68" s="11" t="s">
        <v>100</v>
      </c>
      <c r="B68" s="22" t="s">
        <v>113</v>
      </c>
      <c r="C68" s="18">
        <v>2364.102</v>
      </c>
      <c r="D68" s="18">
        <v>2483.299</v>
      </c>
      <c r="E68" s="18">
        <v>2582.63</v>
      </c>
      <c r="G68" s="47"/>
    </row>
    <row r="69" spans="1:7" s="13" customFormat="1" ht="48" customHeight="1">
      <c r="A69" s="11" t="s">
        <v>102</v>
      </c>
      <c r="B69" s="22" t="s">
        <v>103</v>
      </c>
      <c r="C69" s="18">
        <v>441.973</v>
      </c>
      <c r="D69" s="18">
        <v>441.973</v>
      </c>
      <c r="E69" s="18">
        <v>441.973</v>
      </c>
      <c r="G69" s="47"/>
    </row>
    <row r="70" spans="1:7" s="13" customFormat="1" ht="24" customHeight="1">
      <c r="A70" s="11" t="s">
        <v>84</v>
      </c>
      <c r="B70" s="17" t="s">
        <v>68</v>
      </c>
      <c r="C70" s="23">
        <f>C71+C72</f>
        <v>27208</v>
      </c>
      <c r="D70" s="23">
        <f>D71+D72</f>
        <v>27144</v>
      </c>
      <c r="E70" s="23">
        <f>E71+E72</f>
        <v>27144</v>
      </c>
      <c r="G70" s="47"/>
    </row>
    <row r="71" spans="1:7" ht="112.5">
      <c r="A71" s="11" t="s">
        <v>85</v>
      </c>
      <c r="B71" s="28" t="s">
        <v>54</v>
      </c>
      <c r="C71" s="21">
        <v>1936</v>
      </c>
      <c r="D71" s="21">
        <v>0</v>
      </c>
      <c r="E71" s="21">
        <v>0</v>
      </c>
      <c r="G71" s="2"/>
    </row>
    <row r="72" spans="1:7" ht="131.25">
      <c r="A72" s="11" t="s">
        <v>96</v>
      </c>
      <c r="B72" s="28" t="s">
        <v>116</v>
      </c>
      <c r="C72" s="21">
        <v>25272</v>
      </c>
      <c r="D72" s="21">
        <v>27144</v>
      </c>
      <c r="E72" s="21">
        <v>27144</v>
      </c>
      <c r="G72" s="2"/>
    </row>
    <row r="73" spans="1:7" ht="18.75">
      <c r="A73" s="12"/>
      <c r="B73" s="29" t="s">
        <v>46</v>
      </c>
      <c r="C73" s="30">
        <f>C11+C37</f>
        <v>1158921.5683499998</v>
      </c>
      <c r="D73" s="38">
        <f>D11+D37</f>
        <v>1180461.85323</v>
      </c>
      <c r="E73" s="38">
        <f>E11+E37</f>
        <v>1198213.97066</v>
      </c>
      <c r="G73" s="2"/>
    </row>
    <row r="74" spans="1:3" ht="12.75">
      <c r="A74" s="7"/>
      <c r="B74" s="2"/>
      <c r="C74" s="35"/>
    </row>
    <row r="75" spans="1:5" ht="18.75">
      <c r="A75" s="7"/>
      <c r="B75" s="2"/>
      <c r="C75" s="30"/>
      <c r="D75" s="38"/>
      <c r="E75" s="38"/>
    </row>
    <row r="76" spans="1:3" ht="12.75">
      <c r="A76" s="7"/>
      <c r="B76" s="2"/>
      <c r="C76" s="36"/>
    </row>
    <row r="77" spans="1:5" ht="12.75">
      <c r="A77" s="7"/>
      <c r="B77" s="2"/>
      <c r="C77" s="36"/>
      <c r="D77" s="36"/>
      <c r="E77" s="36"/>
    </row>
    <row r="78" spans="1:3" ht="12.75">
      <c r="A78" s="7"/>
      <c r="B78" s="2"/>
      <c r="C78" s="35"/>
    </row>
    <row r="79" spans="1:3" ht="12.75">
      <c r="A79" s="7"/>
      <c r="B79" s="2"/>
      <c r="C79" s="35"/>
    </row>
    <row r="80" spans="1:3" ht="12.75">
      <c r="A80" s="7"/>
      <c r="B80" s="2"/>
      <c r="C80" s="35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6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</sheetData>
  <sheetProtection/>
  <mergeCells count="6">
    <mergeCell ref="A50:A62"/>
    <mergeCell ref="B1:E1"/>
    <mergeCell ref="B2:E2"/>
    <mergeCell ref="B3:E3"/>
    <mergeCell ref="A5:E5"/>
    <mergeCell ref="A4:E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2022-10-06T23:26:53Z</cp:lastPrinted>
  <dcterms:created xsi:type="dcterms:W3CDTF">2005-08-18T04:46:17Z</dcterms:created>
  <dcterms:modified xsi:type="dcterms:W3CDTF">2022-11-10T04:03:21Z</dcterms:modified>
  <cp:category/>
  <cp:version/>
  <cp:contentType/>
  <cp:contentStatus/>
</cp:coreProperties>
</file>